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ik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<sst xmlns="http://schemas.openxmlformats.org/spreadsheetml/2006/main" count="92" uniqueCount="55">
  <si>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Znak: EZ/769-770/410-405/23/ (127595)</t>
  </si>
  <si>
    <t>ZAŁĄCZNIK NR 1 FORMULARZ ASORTYMENTOWO-CENOWY</t>
  </si>
  <si>
    <t>lp.</t>
  </si>
  <si>
    <t>Nazwa asortymentu</t>
  </si>
  <si>
    <t>Nr katalogowy</t>
  </si>
  <si>
    <t>Nazwa producenta</t>
  </si>
  <si>
    <t>Grupa / Kategoria wg Wspólnego Słownika Zamówień (CPV)</t>
  </si>
  <si>
    <t>j.m</t>
  </si>
  <si>
    <t>Ilość</t>
  </si>
  <si>
    <t>Cena netto</t>
  </si>
  <si>
    <t xml:space="preserve"> VAT</t>
  </si>
  <si>
    <t>kwota VAT</t>
  </si>
  <si>
    <t>Cena brutto</t>
  </si>
  <si>
    <t xml:space="preserve">Wartość netto </t>
  </si>
  <si>
    <t>wartość VAT</t>
  </si>
  <si>
    <t xml:space="preserve">Wartość brutto </t>
  </si>
  <si>
    <t>CEWNIK DUFOUR, silikonowy, trójdrożny z balonem/ 30-80ml/ CH 20-24* sterylny, pojedynczo pakowany</t>
  </si>
  <si>
    <t>33141200-2</t>
  </si>
  <si>
    <t>szt.</t>
  </si>
  <si>
    <t>Cewnik jednoświatłowy pępowinowy 4F, 5 cm, 8 cm, 13 cm. Długość do wyboru przez zamawiającego na etapie zamówienia</t>
  </si>
  <si>
    <t>Cewnik pediatryczny dwuświatłowy 6,5 F - 75 mm, 100 mm, 125 mm. Długość do wyboru przez zamawiającego na etapie zamówienia.</t>
  </si>
  <si>
    <t>Pediatryczny 2-światłowy cewnik dializacyjny do terapii ciągłej nerkozastępczej z oznaczeniem linii dlaszej i bliższej rozmiar 6,5 fr, 8 fr, długość 100mm. Rozmiar do wyboru przez zamawiającego na etapie zamówienia.</t>
  </si>
  <si>
    <r>
      <rPr>
        <sz val="12"/>
        <rFont val="Calibri"/>
        <family val="2"/>
      </rPr>
      <t xml:space="preserve">Cewnik 2 – światłowy  dializacyjny do terapii ciągłej nerkozastępczej z oznaczeniem linii dalszej i bliższej rozmiar 11,5 fr  - 13,5 cm ; 13,5 fr. 15 cm. Zamawiający dopuszcza również cewniki  o długościach 150, 200, 250 cm.  Długość </t>
    </r>
    <r>
      <rPr>
        <sz val="12"/>
        <color indexed="8"/>
        <rFont val="Calibri"/>
        <family val="2"/>
      </rPr>
      <t xml:space="preserve"> do wyboru przez zamawiającego na etapie zamówienia.
</t>
    </r>
  </si>
  <si>
    <t>Cewnik 2 światłowy do terapii nerkozastępczej pediatryczny i dla dorosłych 11,5 Fr x 15 cm</t>
  </si>
  <si>
    <t>Cewnik 2 światłowy do terapii nerkozastępczej pediatryczny i dla dorosłych 13,5 Fr x 15 cm</t>
  </si>
  <si>
    <t>Cewnik moczowodowy  - końcówka Nelaton 3-8F. Sterylny, pakowany pojedynczo</t>
  </si>
  <si>
    <t>Cewnik Thorax CH20-32*/min 50cm. Cewnik Thorax wykonany z PCV medycznej jakości o optymalnie dobrej twardości i grubości z linią widoczną w RTG, z perforowanym odcinkiem i zakończenie lejkowatym, sterylny, pakowany pojedynczo</t>
  </si>
  <si>
    <t>Cewnik Tiemann Nr 08-26*/min.40cm. Cewnik Tiemanna wykonany z PCV medycznego o zamkniętym atraumatycznym zakrzywionym końcu, z dwoma otworami bocznymi, kod barwny oznaczający rozmiar, sterylny, pakowany pojedynczo</t>
  </si>
  <si>
    <t>Dren brzuszny 20-32F*/30-40cm. Dren brzuszny, silikonowany, jeden koniec lejkowaty, przezroczysty, otwarta końcówka z 6 bocznymi otworami, sterylny, pakowany pojedynczo</t>
  </si>
  <si>
    <t>33141640-8</t>
  </si>
  <si>
    <t>szt</t>
  </si>
  <si>
    <r>
      <rPr>
        <sz val="11"/>
        <rFont val="Calibri"/>
        <family val="2"/>
      </rPr>
      <t>Dren kateter do drenażu klatki piersiowej z trokarem, oznaczeniem głębokości, widoczny w RTG rozm. Ch 8,10;12;14;16;18. Rozmiar</t>
    </r>
    <r>
      <rPr>
        <sz val="11"/>
        <color indexed="8"/>
        <rFont val="Calibri"/>
        <family val="2"/>
      </rPr>
      <t xml:space="preserve"> do wyboru przez zamawiającego na etapie zamówienia.</t>
    </r>
    <r>
      <rPr>
        <sz val="11"/>
        <rFont val="Calibri"/>
        <family val="2"/>
      </rPr>
      <t xml:space="preserve"> </t>
    </r>
  </si>
  <si>
    <t>Dren Kehra CH 8-24*. Dreny do drenażu dróg żółciowych, wykonane z latexu, o długości min 30cm,pakowane pojedynczo, sterylny,</t>
  </si>
  <si>
    <r>
      <rPr>
        <sz val="11"/>
        <color indexed="8"/>
        <rFont val="Calibri"/>
        <family val="2"/>
      </rPr>
      <t xml:space="preserve">Jednorazowa końcówka  noża harmonicznego, długość ramienia 36 cm, średnica 5 mm o uchwycie pistoletowym z możliwością cięcia i koagulacji. Zakrzywiona bransza aktywna pokryta powłoką  minimalizującą przywieranie tkanki. Końcówka  z przyciskami aktywującymi Max i Min. Urządzenie posiadające wbudowaną technologię adaptacji do tkanki  umożliwiającą generatorowi ciągłe monitorowanie instrumentu podczas jego pracy i automatyczne modulowanie wartości wyjściowej energii drgań harmonicznych i generowanie zwrotnego sygnału dźwiękowego dla użytkownika. Końcówka kompatybilna z posiadanym urządzeniem J&amp;J GEN11 Ethicon. Sterylny, pakowany pojedynczo. </t>
    </r>
    <r>
      <rPr>
        <b/>
        <sz val="11"/>
        <color indexed="8"/>
        <rFont val="Calibri"/>
        <family val="2"/>
      </rPr>
      <t>1 opakowanie = 6 szt.</t>
    </r>
  </si>
  <si>
    <t>33169000-2</t>
  </si>
  <si>
    <t>op.</t>
  </si>
  <si>
    <t xml:space="preserve">Zestaw do drenażu opłucnej i klatki piersiowej wg Matthys'a. W skład zestawu wchodzi: cienkościenna kaniula punkcyjna, cewnik kontrastujący w RTG, podwójna zastawka antyrefluksowa z łącznikem, worek 2,0l, strzykawka 60ml, kranik trójdrożny, sterylny, pakowany pojedynczo
</t>
  </si>
  <si>
    <t>33141620-2</t>
  </si>
  <si>
    <r>
      <rPr>
        <sz val="11"/>
        <color indexed="8"/>
        <rFont val="Calibri"/>
        <family val="2"/>
      </rPr>
      <t>System dostępu doszpikowego dla dorosłych i dla dzieci. Aparat automatyczny do uzyskania stałego dostępu doszpikowego u dorosłych, odpowiedni do szybkiego przetaczania płynów infuzyjnych, leków, preparatów krwiopochodnych i krwi, Jednorazowe, pakowane sterylnie,</t>
    </r>
    <r>
      <rPr>
        <sz val="11"/>
        <color indexed="60"/>
        <rFont val="Calibri"/>
        <family val="2"/>
      </rPr>
      <t xml:space="preserve"> </t>
    </r>
    <r>
      <rPr>
        <sz val="11"/>
        <color indexed="8"/>
        <rFont val="Calibri"/>
        <family val="2"/>
      </rPr>
      <t>pakowane pojedynczo , składające się z: pistoletu z trokarem, igły (14-15G), zatrzask/stabilizator igły, igła z końcówką nadającą sie do podłączenia do strzykawki lub przyrządu do infuzji – (dopuszczalny łącznik)</t>
    </r>
  </si>
  <si>
    <t>33141320-9</t>
  </si>
  <si>
    <t>kpl.</t>
  </si>
  <si>
    <t>Czujnik do pomiaru rzutu serca metodą termodylucji przezpłucnej – wkłucie dotętnicze 5F, 20 cm</t>
  </si>
  <si>
    <t>33100000-1</t>
  </si>
  <si>
    <t>Zestaw do drenażu przezskórnego metodą jednostopniową. Sterylny, pakowany pojedynczo.</t>
  </si>
  <si>
    <t>33123210-3</t>
  </si>
  <si>
    <t xml:space="preserve">Zestaw do pomiaru rzutu serca w technologii Pico: zawierający cewnik tętniczy udowy - 5 F x 20 cm z prowadnicą z nitinolu oraz zestaw monitorujący z dwoma przetwornikami i obudową czujnika temperatury. Kompatybilny z monitorem Mindray
</t>
  </si>
  <si>
    <t xml:space="preserve">Zestaw z cewnikiem jednoświatłowym 18G x 20cm do żyły, wprowadzany metodą Seldingera z możliwościa kontroli położenia cewnika w EKG. Skład zestawu: Prowadnica druciana z końcówką J, Rozszerzacz, Strzykawka trzyczęściowa 5 ml, Cewnik: elastyczny odporny na załamania, przezroczysty z oznakowaniem kontrastującym w RTG, ze znacznikami kontroli położenia, ze skrzydełkiem mocującym przesuwalnym oraz stałym, z systemem umożliwiającym wprowadzenie prowadnicy bez odłączania strzykawki. Sterylny, pojedynczo pakowany.
</t>
  </si>
  <si>
    <t xml:space="preserve">Zestaw z cewnikiem jednoświatłowym 22G x 10cm do żyły stosowany w pediatrii, wprowadzany metodą Seldingera. Skład zestawu: Igła Seldingera 21 Ga/3,81cm, Prowadnica prosta 0,53mm/35cm, Rozszerzacz, Strzykawka trzyczęściowa 5 ml, Cewnik: elastyczny odporny na załamania, przezroczysty z oznakowaniem kontrastującym w RTG, ze znacznikami kontroli położenia, ze skrzydełkiem mocującym przesuwalnym oraz stałym. Sterylny, pojedynczo pakowany.
</t>
  </si>
  <si>
    <t xml:space="preserve">Zgłębnik gastrostomijny G-Tube, Wykonany z przezroczystego silikon, z umieszczoną na zgłębniku podziałką centymetrową. Pytka silikonowa-mocująca kierująca położenie zgłębnika  pod kątem 90 stopni. Zawiera: portem do żywienia typu ENFit, port do napełniania balonu, zacisk do regulacji przeplywu, wewnetrzny balon mocujący, znacznik przy wejściu balonu widoczny w RTG, silikonową zewnętrzną płytkę mocująca, CH20. </t>
  </si>
  <si>
    <r>
      <rPr>
        <sz val="11"/>
        <color indexed="8"/>
        <rFont val="Calibri"/>
        <family val="2"/>
      </rPr>
      <t>Zgłębnik do tamowania krwotoków z jamy nosowej małe i duże. Zgłębnik zbudowany jest z rurki o przekroju owalnym, skośnie ściętej na jednym końcu, na zewnątrz której jest zainstalowany uciskowy pęcherz lateksowy, zabezpieczona jest w tasiemkę służącą do umocowania.Zgłębnik do tamponowania krwotoków z jamy nosa. AL. 90 mm, AP. 90 mm. CL. 80 mm. CP. 80 mm. * Sterylny, pakowany pojedynczo</t>
    </r>
    <r>
      <rPr>
        <sz val="11"/>
        <color indexed="60"/>
        <rFont val="Calibri"/>
        <family val="2"/>
      </rPr>
      <t>.</t>
    </r>
  </si>
  <si>
    <t>33141641-5</t>
  </si>
  <si>
    <t>Zgłębnik Flokar (gastrostomijny) wszczepiany metodą operacyjną w rozmiarach Ch 10, 14, 18. Rozmiar do wyboru przez zamawiającego na etapie zamówienia.</t>
  </si>
  <si>
    <t>Jednorazowa sterylna osłona/folia kompatybilna z mikroskopem operacyjnym Mitaka model MM90. Pakowana pojedynczo. 1 opak=10 szt.</t>
  </si>
  <si>
    <t>33184000-3</t>
  </si>
  <si>
    <t>*-do wyboru przez Zamawiającego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</si>
</sst>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\ [$zł-415];[RED]\-#,##0.00\ [$zł-415]"/>
    <numFmt numFmtId="167" formatCode="0%"/>
    <numFmt numFmtId="168" formatCode="#,##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5" fillId="0" borderId="0" applyBorder="0" applyProtection="0">
      <alignment/>
    </xf>
    <xf numFmtId="164" fontId="11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3" fillId="2" borderId="1" xfId="19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8" fontId="0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vertical="center" wrapText="1"/>
    </xf>
    <xf numFmtId="164" fontId="6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8" fontId="7" fillId="0" borderId="1" xfId="0" applyNumberFormat="1" applyFont="1" applyBorder="1" applyAlignment="1">
      <alignment vertical="center" wrapText="1"/>
    </xf>
    <xf numFmtId="164" fontId="8" fillId="0" borderId="2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vertical="center" wrapText="1"/>
    </xf>
    <xf numFmtId="168" fontId="2" fillId="0" borderId="2" xfId="0" applyNumberFormat="1" applyFont="1" applyBorder="1" applyAlignment="1">
      <alignment horizontal="center" vertical="center"/>
    </xf>
    <xf numFmtId="164" fontId="0" fillId="0" borderId="2" xfId="20" applyFont="1" applyBorder="1" applyAlignment="1">
      <alignment horizontal="left" vertical="center" wrapText="1"/>
      <protection/>
    </xf>
    <xf numFmtId="164" fontId="0" fillId="0" borderId="2" xfId="20" applyFont="1" applyBorder="1" applyAlignment="1">
      <alignment horizontal="center" vertical="center" wrapText="1"/>
      <protection/>
    </xf>
    <xf numFmtId="164" fontId="2" fillId="0" borderId="1" xfId="0" applyFont="1" applyBorder="1" applyAlignment="1">
      <alignment vertical="center" wrapText="1"/>
    </xf>
    <xf numFmtId="164" fontId="2" fillId="0" borderId="2" xfId="0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90" zoomScaleNormal="90" workbookViewId="0" topLeftCell="A25">
      <selection activeCell="B27" sqref="B27"/>
    </sheetView>
  </sheetViews>
  <sheetFormatPr defaultColWidth="8.00390625" defaultRowHeight="15"/>
  <cols>
    <col min="1" max="1" width="11.28125" style="1" customWidth="1"/>
    <col min="2" max="2" width="61.8515625" style="2" customWidth="1"/>
    <col min="3" max="3" width="14.140625" style="3" customWidth="1"/>
    <col min="4" max="4" width="13.8515625" style="3" customWidth="1"/>
    <col min="5" max="5" width="14.140625" style="1" customWidth="1"/>
    <col min="6" max="6" width="7.00390625" style="1" customWidth="1"/>
    <col min="7" max="7" width="17.57421875" style="3" customWidth="1"/>
    <col min="8" max="8" width="13.7109375" style="3" customWidth="1"/>
    <col min="9" max="9" width="8.7109375" style="3" customWidth="1"/>
    <col min="10" max="10" width="11.140625" style="3" customWidth="1"/>
    <col min="11" max="11" width="13.7109375" style="3" customWidth="1"/>
    <col min="12" max="12" width="15.140625" style="4" customWidth="1"/>
    <col min="13" max="13" width="17.140625" style="4" customWidth="1"/>
    <col min="14" max="14" width="15.57421875" style="4" customWidth="1"/>
    <col min="15" max="16384" width="8.7109375" style="3" customWidth="1"/>
  </cols>
  <sheetData>
    <row r="1" spans="1:4" ht="27.75" customHeight="1">
      <c r="A1" s="5" t="s">
        <v>0</v>
      </c>
      <c r="B1" s="5"/>
      <c r="C1" s="5"/>
      <c r="D1" s="5"/>
    </row>
    <row r="2" spans="1:14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74.25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11" t="s">
        <v>10</v>
      </c>
      <c r="J3" s="7" t="s">
        <v>11</v>
      </c>
      <c r="K3" s="12" t="s">
        <v>12</v>
      </c>
      <c r="L3" s="7" t="s">
        <v>13</v>
      </c>
      <c r="M3" s="7" t="s">
        <v>14</v>
      </c>
      <c r="N3" s="7" t="s">
        <v>15</v>
      </c>
    </row>
    <row r="4" spans="1:14" ht="35.25" customHeight="1">
      <c r="A4" s="13">
        <v>1</v>
      </c>
      <c r="B4" s="14" t="s">
        <v>16</v>
      </c>
      <c r="C4" s="15"/>
      <c r="D4" s="15"/>
      <c r="E4" s="16" t="s">
        <v>17</v>
      </c>
      <c r="F4" s="16" t="s">
        <v>18</v>
      </c>
      <c r="G4" s="17">
        <v>20</v>
      </c>
      <c r="H4" s="18"/>
      <c r="I4" s="19">
        <v>0.08</v>
      </c>
      <c r="J4" s="18">
        <f aca="true" t="shared" si="0" ref="J4:J28">H4*I4</f>
        <v>0</v>
      </c>
      <c r="K4" s="18">
        <f aca="true" t="shared" si="1" ref="K4:K28">H4+J4</f>
        <v>0</v>
      </c>
      <c r="L4" s="20">
        <f aca="true" t="shared" si="2" ref="L4:L28">G4*H4</f>
        <v>0</v>
      </c>
      <c r="M4" s="20">
        <f aca="true" t="shared" si="3" ref="M4:M28">G4*J4</f>
        <v>0</v>
      </c>
      <c r="N4" s="20">
        <f aca="true" t="shared" si="4" ref="N4:N28">G4*K4</f>
        <v>0</v>
      </c>
    </row>
    <row r="5" spans="1:14" ht="35.25" customHeight="1">
      <c r="A5" s="13">
        <v>2</v>
      </c>
      <c r="B5" s="21" t="s">
        <v>19</v>
      </c>
      <c r="C5" s="22"/>
      <c r="D5" s="22"/>
      <c r="E5" s="16" t="s">
        <v>17</v>
      </c>
      <c r="F5" s="16" t="s">
        <v>18</v>
      </c>
      <c r="G5" s="17">
        <v>3</v>
      </c>
      <c r="H5" s="18"/>
      <c r="I5" s="19">
        <v>0.08</v>
      </c>
      <c r="J5" s="18">
        <f t="shared" si="0"/>
        <v>0</v>
      </c>
      <c r="K5" s="18">
        <f t="shared" si="1"/>
        <v>0</v>
      </c>
      <c r="L5" s="20">
        <f t="shared" si="2"/>
        <v>0</v>
      </c>
      <c r="M5" s="20">
        <f t="shared" si="3"/>
        <v>0</v>
      </c>
      <c r="N5" s="20">
        <f t="shared" si="4"/>
        <v>0</v>
      </c>
    </row>
    <row r="6" spans="1:14" ht="35.25" customHeight="1">
      <c r="A6" s="13">
        <v>3</v>
      </c>
      <c r="B6" s="21" t="s">
        <v>20</v>
      </c>
      <c r="C6" s="22"/>
      <c r="D6" s="22"/>
      <c r="E6" s="16" t="s">
        <v>17</v>
      </c>
      <c r="F6" s="16" t="s">
        <v>18</v>
      </c>
      <c r="G6" s="17">
        <v>3</v>
      </c>
      <c r="H6" s="18"/>
      <c r="I6" s="19">
        <v>0.08</v>
      </c>
      <c r="J6" s="18">
        <f t="shared" si="0"/>
        <v>0</v>
      </c>
      <c r="K6" s="18">
        <f t="shared" si="1"/>
        <v>0</v>
      </c>
      <c r="L6" s="20">
        <f t="shared" si="2"/>
        <v>0</v>
      </c>
      <c r="M6" s="20">
        <f t="shared" si="3"/>
        <v>0</v>
      </c>
      <c r="N6" s="20">
        <f t="shared" si="4"/>
        <v>0</v>
      </c>
    </row>
    <row r="7" spans="1:14" ht="65.25" customHeight="1">
      <c r="A7" s="13">
        <v>4</v>
      </c>
      <c r="B7" s="21" t="s">
        <v>21</v>
      </c>
      <c r="C7" s="22"/>
      <c r="D7" s="22"/>
      <c r="E7" s="16" t="s">
        <v>17</v>
      </c>
      <c r="F7" s="16" t="s">
        <v>18</v>
      </c>
      <c r="G7" s="17">
        <v>2</v>
      </c>
      <c r="H7" s="18"/>
      <c r="I7" s="19">
        <v>0.08</v>
      </c>
      <c r="J7" s="18">
        <f t="shared" si="0"/>
        <v>0</v>
      </c>
      <c r="K7" s="18">
        <f t="shared" si="1"/>
        <v>0</v>
      </c>
      <c r="L7" s="20">
        <f t="shared" si="2"/>
        <v>0</v>
      </c>
      <c r="M7" s="20">
        <f t="shared" si="3"/>
        <v>0</v>
      </c>
      <c r="N7" s="20">
        <f t="shared" si="4"/>
        <v>0</v>
      </c>
    </row>
    <row r="8" spans="1:14" ht="74.25">
      <c r="A8" s="13">
        <v>5</v>
      </c>
      <c r="B8" s="23" t="s">
        <v>22</v>
      </c>
      <c r="C8" s="24"/>
      <c r="D8" s="24"/>
      <c r="E8" s="16" t="s">
        <v>17</v>
      </c>
      <c r="F8" s="16" t="s">
        <v>18</v>
      </c>
      <c r="G8" s="17">
        <v>2</v>
      </c>
      <c r="H8" s="18"/>
      <c r="I8" s="19">
        <v>0.08</v>
      </c>
      <c r="J8" s="18">
        <f t="shared" si="0"/>
        <v>0</v>
      </c>
      <c r="K8" s="18">
        <f t="shared" si="1"/>
        <v>0</v>
      </c>
      <c r="L8" s="20">
        <f t="shared" si="2"/>
        <v>0</v>
      </c>
      <c r="M8" s="20">
        <f t="shared" si="3"/>
        <v>0</v>
      </c>
      <c r="N8" s="20">
        <f t="shared" si="4"/>
        <v>0</v>
      </c>
    </row>
    <row r="9" spans="1:14" ht="36" customHeight="1">
      <c r="A9" s="13">
        <v>6</v>
      </c>
      <c r="B9" s="21" t="s">
        <v>23</v>
      </c>
      <c r="C9" s="22"/>
      <c r="D9" s="22"/>
      <c r="E9" s="16" t="s">
        <v>17</v>
      </c>
      <c r="F9" s="16" t="s">
        <v>18</v>
      </c>
      <c r="G9" s="17">
        <v>1</v>
      </c>
      <c r="H9" s="18"/>
      <c r="I9" s="19">
        <v>0.08</v>
      </c>
      <c r="J9" s="18">
        <f t="shared" si="0"/>
        <v>0</v>
      </c>
      <c r="K9" s="18">
        <f t="shared" si="1"/>
        <v>0</v>
      </c>
      <c r="L9" s="20">
        <f t="shared" si="2"/>
        <v>0</v>
      </c>
      <c r="M9" s="20">
        <f t="shared" si="3"/>
        <v>0</v>
      </c>
      <c r="N9" s="20">
        <f t="shared" si="4"/>
        <v>0</v>
      </c>
    </row>
    <row r="10" spans="1:14" ht="36" customHeight="1">
      <c r="A10" s="13">
        <v>7</v>
      </c>
      <c r="B10" s="21" t="s">
        <v>24</v>
      </c>
      <c r="C10" s="22"/>
      <c r="D10" s="22"/>
      <c r="E10" s="16" t="s">
        <v>17</v>
      </c>
      <c r="F10" s="16" t="s">
        <v>18</v>
      </c>
      <c r="G10" s="17">
        <v>1</v>
      </c>
      <c r="H10" s="18"/>
      <c r="I10" s="19">
        <v>0.08</v>
      </c>
      <c r="J10" s="18">
        <f t="shared" si="0"/>
        <v>0</v>
      </c>
      <c r="K10" s="18">
        <f t="shared" si="1"/>
        <v>0</v>
      </c>
      <c r="L10" s="20">
        <f t="shared" si="2"/>
        <v>0</v>
      </c>
      <c r="M10" s="20">
        <f t="shared" si="3"/>
        <v>0</v>
      </c>
      <c r="N10" s="20">
        <f t="shared" si="4"/>
        <v>0</v>
      </c>
    </row>
    <row r="11" spans="1:14" ht="39" customHeight="1">
      <c r="A11" s="13">
        <v>8</v>
      </c>
      <c r="B11" s="21" t="s">
        <v>25</v>
      </c>
      <c r="C11" s="25"/>
      <c r="D11" s="25"/>
      <c r="E11" s="16" t="s">
        <v>17</v>
      </c>
      <c r="F11" s="16" t="s">
        <v>18</v>
      </c>
      <c r="G11" s="17">
        <v>3</v>
      </c>
      <c r="H11" s="18"/>
      <c r="I11" s="19">
        <v>0.08</v>
      </c>
      <c r="J11" s="18">
        <f t="shared" si="0"/>
        <v>0</v>
      </c>
      <c r="K11" s="18">
        <f t="shared" si="1"/>
        <v>0</v>
      </c>
      <c r="L11" s="20">
        <f t="shared" si="2"/>
        <v>0</v>
      </c>
      <c r="M11" s="20">
        <f t="shared" si="3"/>
        <v>0</v>
      </c>
      <c r="N11" s="20">
        <f t="shared" si="4"/>
        <v>0</v>
      </c>
    </row>
    <row r="12" spans="1:14" ht="56.25" customHeight="1">
      <c r="A12" s="13">
        <v>9</v>
      </c>
      <c r="B12" s="14" t="s">
        <v>26</v>
      </c>
      <c r="C12" s="15"/>
      <c r="D12" s="15"/>
      <c r="E12" s="16" t="s">
        <v>17</v>
      </c>
      <c r="F12" s="16" t="s">
        <v>18</v>
      </c>
      <c r="G12" s="17">
        <v>5</v>
      </c>
      <c r="H12" s="18"/>
      <c r="I12" s="19">
        <v>0.08</v>
      </c>
      <c r="J12" s="18">
        <f t="shared" si="0"/>
        <v>0</v>
      </c>
      <c r="K12" s="18">
        <f t="shared" si="1"/>
        <v>0</v>
      </c>
      <c r="L12" s="20">
        <f t="shared" si="2"/>
        <v>0</v>
      </c>
      <c r="M12" s="20">
        <f t="shared" si="3"/>
        <v>0</v>
      </c>
      <c r="N12" s="20">
        <f t="shared" si="4"/>
        <v>0</v>
      </c>
    </row>
    <row r="13" spans="1:14" ht="55.5" customHeight="1">
      <c r="A13" s="13">
        <v>10</v>
      </c>
      <c r="B13" s="14" t="s">
        <v>27</v>
      </c>
      <c r="C13" s="15"/>
      <c r="D13" s="15"/>
      <c r="E13" s="16" t="s">
        <v>17</v>
      </c>
      <c r="F13" s="16" t="s">
        <v>18</v>
      </c>
      <c r="G13" s="17">
        <v>10</v>
      </c>
      <c r="H13" s="18"/>
      <c r="I13" s="19">
        <v>0.08</v>
      </c>
      <c r="J13" s="18">
        <f t="shared" si="0"/>
        <v>0</v>
      </c>
      <c r="K13" s="18">
        <f t="shared" si="1"/>
        <v>0</v>
      </c>
      <c r="L13" s="20">
        <f t="shared" si="2"/>
        <v>0</v>
      </c>
      <c r="M13" s="20">
        <f t="shared" si="3"/>
        <v>0</v>
      </c>
      <c r="N13" s="20">
        <f t="shared" si="4"/>
        <v>0</v>
      </c>
    </row>
    <row r="14" spans="1:14" ht="46.5" customHeight="1">
      <c r="A14" s="13">
        <v>11</v>
      </c>
      <c r="B14" s="14" t="s">
        <v>28</v>
      </c>
      <c r="C14" s="26"/>
      <c r="D14" s="26"/>
      <c r="E14" s="16" t="s">
        <v>29</v>
      </c>
      <c r="F14" s="16" t="s">
        <v>30</v>
      </c>
      <c r="G14" s="17">
        <v>15</v>
      </c>
      <c r="H14" s="18"/>
      <c r="I14" s="19">
        <v>0.08</v>
      </c>
      <c r="J14" s="18">
        <f t="shared" si="0"/>
        <v>0</v>
      </c>
      <c r="K14" s="18">
        <f t="shared" si="1"/>
        <v>0</v>
      </c>
      <c r="L14" s="20">
        <f t="shared" si="2"/>
        <v>0</v>
      </c>
      <c r="M14" s="20">
        <f t="shared" si="3"/>
        <v>0</v>
      </c>
      <c r="N14" s="20">
        <f t="shared" si="4"/>
        <v>0</v>
      </c>
    </row>
    <row r="15" spans="1:14" ht="46.5" customHeight="1">
      <c r="A15" s="13">
        <v>12</v>
      </c>
      <c r="B15" s="27" t="s">
        <v>31</v>
      </c>
      <c r="C15" s="27"/>
      <c r="D15" s="27"/>
      <c r="E15" s="16" t="s">
        <v>29</v>
      </c>
      <c r="F15" s="16" t="s">
        <v>18</v>
      </c>
      <c r="G15" s="17">
        <v>3</v>
      </c>
      <c r="H15" s="18"/>
      <c r="I15" s="19">
        <v>0.08</v>
      </c>
      <c r="J15" s="18">
        <f t="shared" si="0"/>
        <v>0</v>
      </c>
      <c r="K15" s="18">
        <f t="shared" si="1"/>
        <v>0</v>
      </c>
      <c r="L15" s="20">
        <f t="shared" si="2"/>
        <v>0</v>
      </c>
      <c r="M15" s="20">
        <f t="shared" si="3"/>
        <v>0</v>
      </c>
      <c r="N15" s="20">
        <f t="shared" si="4"/>
        <v>0</v>
      </c>
    </row>
    <row r="16" spans="1:14" ht="32.25" customHeight="1">
      <c r="A16" s="13">
        <v>13</v>
      </c>
      <c r="B16" s="14" t="s">
        <v>32</v>
      </c>
      <c r="C16" s="15"/>
      <c r="D16" s="15"/>
      <c r="E16" s="16" t="s">
        <v>29</v>
      </c>
      <c r="F16" s="16" t="s">
        <v>18</v>
      </c>
      <c r="G16" s="17">
        <v>2</v>
      </c>
      <c r="H16" s="18"/>
      <c r="I16" s="19">
        <v>0.08</v>
      </c>
      <c r="J16" s="18">
        <f t="shared" si="0"/>
        <v>0</v>
      </c>
      <c r="K16" s="18">
        <f t="shared" si="1"/>
        <v>0</v>
      </c>
      <c r="L16" s="20">
        <f t="shared" si="2"/>
        <v>0</v>
      </c>
      <c r="M16" s="20">
        <f t="shared" si="3"/>
        <v>0</v>
      </c>
      <c r="N16" s="20">
        <f t="shared" si="4"/>
        <v>0</v>
      </c>
    </row>
    <row r="17" spans="1:14" ht="142.5" customHeight="1">
      <c r="A17" s="13">
        <v>14</v>
      </c>
      <c r="B17" s="28" t="s">
        <v>33</v>
      </c>
      <c r="C17" s="29"/>
      <c r="D17" s="29"/>
      <c r="E17" s="30" t="s">
        <v>34</v>
      </c>
      <c r="F17" s="16" t="s">
        <v>35</v>
      </c>
      <c r="G17" s="17">
        <v>6</v>
      </c>
      <c r="H17" s="18"/>
      <c r="I17" s="19">
        <v>0.08</v>
      </c>
      <c r="J17" s="18">
        <f t="shared" si="0"/>
        <v>0</v>
      </c>
      <c r="K17" s="18">
        <f t="shared" si="1"/>
        <v>0</v>
      </c>
      <c r="L17" s="20">
        <f t="shared" si="2"/>
        <v>0</v>
      </c>
      <c r="M17" s="20">
        <f t="shared" si="3"/>
        <v>0</v>
      </c>
      <c r="N17" s="20">
        <f t="shared" si="4"/>
        <v>0</v>
      </c>
    </row>
    <row r="18" spans="1:14" ht="80.25" customHeight="1">
      <c r="A18" s="13">
        <v>15</v>
      </c>
      <c r="B18" s="21" t="s">
        <v>36</v>
      </c>
      <c r="C18" s="22"/>
      <c r="D18" s="22"/>
      <c r="E18" s="16" t="s">
        <v>37</v>
      </c>
      <c r="F18" s="16" t="s">
        <v>30</v>
      </c>
      <c r="G18" s="17">
        <v>8</v>
      </c>
      <c r="H18" s="18"/>
      <c r="I18" s="19">
        <v>0.08</v>
      </c>
      <c r="J18" s="18">
        <f t="shared" si="0"/>
        <v>0</v>
      </c>
      <c r="K18" s="18">
        <f t="shared" si="1"/>
        <v>0</v>
      </c>
      <c r="L18" s="20">
        <f t="shared" si="2"/>
        <v>0</v>
      </c>
      <c r="M18" s="20">
        <f t="shared" si="3"/>
        <v>0</v>
      </c>
      <c r="N18" s="20">
        <f t="shared" si="4"/>
        <v>0</v>
      </c>
    </row>
    <row r="19" spans="1:14" ht="90.75">
      <c r="A19" s="13">
        <v>16</v>
      </c>
      <c r="B19" s="31" t="s">
        <v>38</v>
      </c>
      <c r="C19" s="32"/>
      <c r="D19" s="32"/>
      <c r="E19" s="16" t="s">
        <v>39</v>
      </c>
      <c r="F19" s="16" t="s">
        <v>40</v>
      </c>
      <c r="G19" s="17">
        <v>1</v>
      </c>
      <c r="H19" s="18"/>
      <c r="I19" s="19">
        <v>0.08</v>
      </c>
      <c r="J19" s="18">
        <f t="shared" si="0"/>
        <v>0</v>
      </c>
      <c r="K19" s="18">
        <f t="shared" si="1"/>
        <v>0</v>
      </c>
      <c r="L19" s="20">
        <f t="shared" si="2"/>
        <v>0</v>
      </c>
      <c r="M19" s="20">
        <f t="shared" si="3"/>
        <v>0</v>
      </c>
      <c r="N19" s="20">
        <f t="shared" si="4"/>
        <v>0</v>
      </c>
    </row>
    <row r="20" spans="1:14" ht="30.75" customHeight="1">
      <c r="A20" s="13">
        <v>17</v>
      </c>
      <c r="B20" s="21" t="s">
        <v>41</v>
      </c>
      <c r="C20" s="22"/>
      <c r="D20" s="22"/>
      <c r="E20" s="16" t="s">
        <v>42</v>
      </c>
      <c r="F20" s="16" t="s">
        <v>30</v>
      </c>
      <c r="G20" s="17">
        <v>1</v>
      </c>
      <c r="H20" s="18"/>
      <c r="I20" s="19">
        <v>0.08</v>
      </c>
      <c r="J20" s="18">
        <f t="shared" si="0"/>
        <v>0</v>
      </c>
      <c r="K20" s="18">
        <f t="shared" si="1"/>
        <v>0</v>
      </c>
      <c r="L20" s="20">
        <f t="shared" si="2"/>
        <v>0</v>
      </c>
      <c r="M20" s="20">
        <f t="shared" si="3"/>
        <v>0</v>
      </c>
      <c r="N20" s="20">
        <f t="shared" si="4"/>
        <v>0</v>
      </c>
    </row>
    <row r="21" spans="1:14" ht="33" customHeight="1">
      <c r="A21" s="13">
        <v>18</v>
      </c>
      <c r="B21" s="14" t="s">
        <v>43</v>
      </c>
      <c r="C21" s="15"/>
      <c r="D21" s="15"/>
      <c r="E21" s="16" t="s">
        <v>44</v>
      </c>
      <c r="F21" s="16" t="s">
        <v>18</v>
      </c>
      <c r="G21" s="17">
        <v>5</v>
      </c>
      <c r="H21" s="18"/>
      <c r="I21" s="19">
        <v>0.08</v>
      </c>
      <c r="J21" s="18">
        <f t="shared" si="0"/>
        <v>0</v>
      </c>
      <c r="K21" s="18">
        <f t="shared" si="1"/>
        <v>0</v>
      </c>
      <c r="L21" s="20">
        <f t="shared" si="2"/>
        <v>0</v>
      </c>
      <c r="M21" s="20">
        <f t="shared" si="3"/>
        <v>0</v>
      </c>
      <c r="N21" s="20">
        <f t="shared" si="4"/>
        <v>0</v>
      </c>
    </row>
    <row r="22" spans="1:14" ht="57.75">
      <c r="A22" s="13">
        <v>19</v>
      </c>
      <c r="B22" s="21" t="s">
        <v>45</v>
      </c>
      <c r="C22" s="22"/>
      <c r="D22" s="22"/>
      <c r="E22" s="16" t="s">
        <v>44</v>
      </c>
      <c r="F22" s="16" t="s">
        <v>30</v>
      </c>
      <c r="G22" s="17">
        <v>1</v>
      </c>
      <c r="H22" s="18"/>
      <c r="I22" s="19">
        <v>0.08</v>
      </c>
      <c r="J22" s="18">
        <f t="shared" si="0"/>
        <v>0</v>
      </c>
      <c r="K22" s="18">
        <f t="shared" si="1"/>
        <v>0</v>
      </c>
      <c r="L22" s="20">
        <f t="shared" si="2"/>
        <v>0</v>
      </c>
      <c r="M22" s="20">
        <f t="shared" si="3"/>
        <v>0</v>
      </c>
      <c r="N22" s="20">
        <f t="shared" si="4"/>
        <v>0</v>
      </c>
    </row>
    <row r="23" spans="1:14" ht="139.5" customHeight="1">
      <c r="A23" s="13">
        <v>20</v>
      </c>
      <c r="B23" s="21" t="s">
        <v>46</v>
      </c>
      <c r="C23" s="22"/>
      <c r="D23" s="22"/>
      <c r="E23" s="16" t="s">
        <v>37</v>
      </c>
      <c r="F23" s="16" t="s">
        <v>18</v>
      </c>
      <c r="G23" s="17">
        <v>5</v>
      </c>
      <c r="H23" s="18"/>
      <c r="I23" s="19">
        <v>0.08</v>
      </c>
      <c r="J23" s="18">
        <f t="shared" si="0"/>
        <v>0</v>
      </c>
      <c r="K23" s="18">
        <f t="shared" si="1"/>
        <v>0</v>
      </c>
      <c r="L23" s="20">
        <f t="shared" si="2"/>
        <v>0</v>
      </c>
      <c r="M23" s="20">
        <f t="shared" si="3"/>
        <v>0</v>
      </c>
      <c r="N23" s="20">
        <f t="shared" si="4"/>
        <v>0</v>
      </c>
    </row>
    <row r="24" spans="1:14" ht="117" customHeight="1">
      <c r="A24" s="13">
        <v>21</v>
      </c>
      <c r="B24" s="21" t="s">
        <v>47</v>
      </c>
      <c r="C24" s="22"/>
      <c r="D24" s="22"/>
      <c r="E24" s="16" t="s">
        <v>37</v>
      </c>
      <c r="F24" s="16" t="s">
        <v>18</v>
      </c>
      <c r="G24" s="17">
        <v>1</v>
      </c>
      <c r="H24" s="18"/>
      <c r="I24" s="19">
        <v>0.08</v>
      </c>
      <c r="J24" s="18">
        <f t="shared" si="0"/>
        <v>0</v>
      </c>
      <c r="K24" s="18">
        <f t="shared" si="1"/>
        <v>0</v>
      </c>
      <c r="L24" s="20">
        <f t="shared" si="2"/>
        <v>0</v>
      </c>
      <c r="M24" s="20">
        <f t="shared" si="3"/>
        <v>0</v>
      </c>
      <c r="N24" s="20">
        <f t="shared" si="4"/>
        <v>0</v>
      </c>
    </row>
    <row r="25" spans="1:14" ht="102" customHeight="1">
      <c r="A25" s="13">
        <v>22</v>
      </c>
      <c r="B25" s="28" t="s">
        <v>48</v>
      </c>
      <c r="C25" s="22"/>
      <c r="D25" s="22"/>
      <c r="E25" s="16" t="s">
        <v>37</v>
      </c>
      <c r="F25" s="16" t="s">
        <v>18</v>
      </c>
      <c r="G25" s="17">
        <v>1</v>
      </c>
      <c r="H25" s="18"/>
      <c r="I25" s="19">
        <v>0.08</v>
      </c>
      <c r="J25" s="18">
        <f t="shared" si="0"/>
        <v>0</v>
      </c>
      <c r="K25" s="18">
        <f t="shared" si="1"/>
        <v>0</v>
      </c>
      <c r="L25" s="20">
        <f t="shared" si="2"/>
        <v>0</v>
      </c>
      <c r="M25" s="20">
        <f t="shared" si="3"/>
        <v>0</v>
      </c>
      <c r="N25" s="20">
        <f t="shared" si="4"/>
        <v>0</v>
      </c>
    </row>
    <row r="26" spans="1:14" ht="105.75" customHeight="1">
      <c r="A26" s="13">
        <v>23</v>
      </c>
      <c r="B26" s="14" t="s">
        <v>49</v>
      </c>
      <c r="C26" s="14"/>
      <c r="D26" s="14"/>
      <c r="E26" s="16" t="s">
        <v>50</v>
      </c>
      <c r="F26" s="16" t="s">
        <v>18</v>
      </c>
      <c r="G26" s="17">
        <v>1</v>
      </c>
      <c r="H26" s="18"/>
      <c r="I26" s="19">
        <v>0.08</v>
      </c>
      <c r="J26" s="18">
        <f t="shared" si="0"/>
        <v>0</v>
      </c>
      <c r="K26" s="18">
        <f t="shared" si="1"/>
        <v>0</v>
      </c>
      <c r="L26" s="20">
        <f t="shared" si="2"/>
        <v>0</v>
      </c>
      <c r="M26" s="20">
        <f t="shared" si="3"/>
        <v>0</v>
      </c>
      <c r="N26" s="20">
        <f t="shared" si="4"/>
        <v>0</v>
      </c>
    </row>
    <row r="27" spans="1:14" ht="34.5">
      <c r="A27" s="13">
        <v>24</v>
      </c>
      <c r="B27" s="28" t="s">
        <v>51</v>
      </c>
      <c r="C27" s="33"/>
      <c r="D27" s="33"/>
      <c r="E27" s="16" t="s">
        <v>37</v>
      </c>
      <c r="F27" s="16" t="s">
        <v>18</v>
      </c>
      <c r="G27" s="17">
        <v>6</v>
      </c>
      <c r="H27" s="18"/>
      <c r="I27" s="19">
        <v>0.08</v>
      </c>
      <c r="J27" s="18">
        <f t="shared" si="0"/>
        <v>0</v>
      </c>
      <c r="K27" s="18">
        <f t="shared" si="1"/>
        <v>0</v>
      </c>
      <c r="L27" s="20">
        <f t="shared" si="2"/>
        <v>0</v>
      </c>
      <c r="M27" s="20">
        <f t="shared" si="3"/>
        <v>0</v>
      </c>
      <c r="N27" s="20">
        <f t="shared" si="4"/>
        <v>0</v>
      </c>
    </row>
    <row r="28" spans="1:14" ht="31.5" customHeight="1">
      <c r="A28" s="13">
        <v>25</v>
      </c>
      <c r="B28" s="21" t="s">
        <v>52</v>
      </c>
      <c r="C28" s="22"/>
      <c r="D28" s="22"/>
      <c r="E28" s="34" t="s">
        <v>53</v>
      </c>
      <c r="F28" s="16" t="s">
        <v>18</v>
      </c>
      <c r="G28" s="17">
        <v>83</v>
      </c>
      <c r="H28" s="18"/>
      <c r="I28" s="19">
        <v>0.08</v>
      </c>
      <c r="J28" s="18">
        <f t="shared" si="0"/>
        <v>0</v>
      </c>
      <c r="K28" s="18">
        <f t="shared" si="1"/>
        <v>0</v>
      </c>
      <c r="L28" s="20">
        <f t="shared" si="2"/>
        <v>0</v>
      </c>
      <c r="M28" s="20">
        <f t="shared" si="3"/>
        <v>0</v>
      </c>
      <c r="N28" s="20">
        <f t="shared" si="4"/>
        <v>0</v>
      </c>
    </row>
    <row r="30" ht="15">
      <c r="B30" s="2" t="s">
        <v>54</v>
      </c>
    </row>
  </sheetData>
  <sheetProtection selectLockedCells="1" selectUnlockedCells="1"/>
  <mergeCells count="2">
    <mergeCell ref="A1:B1"/>
    <mergeCell ref="A2:N2"/>
  </mergeCells>
  <printOptions/>
  <pageMargins left="0.27569444444444446" right="0.27569444444444446" top="0.27569444444444446" bottom="0.5409722222222222" header="0.5118055555555555" footer="0.27569444444444446"/>
  <pageSetup fitToHeight="0" fitToWidth="1" horizontalDpi="300" verticalDpi="300" orientation="landscape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2023-08-24T09:53:32Z</cp:lastPrinted>
  <dcterms:created xsi:type="dcterms:W3CDTF">2006-09-22T11:37:51Z</dcterms:created>
  <dcterms:modified xsi:type="dcterms:W3CDTF">2023-08-28T06:35:40Z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